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CECD3E73-FAF2-4B7E-929A-8614916229ED}"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 r="L121" i="10" s="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<sst xmlns="http://schemas.openxmlformats.org/spreadsheetml/2006/main" count="444" uniqueCount="341">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</sst>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151</v>
      </c>
      <c r="B10" s="164"/>
      <c r="C10" s="164"/>
      <c r="D10" s="161" t="str">
        <f>VLOOKUP(A10,datos,2,0)</f>
        <v>Técnico/a 1</v>
      </c>
      <c r="E10" s="161"/>
      <c r="F10" s="161"/>
      <c r="G10" s="158" t="str">
        <f>VLOOKUP(A10,datos,3,0)</f>
        <v>Técnico/a de Apoyo al seguimiento de Proyectos</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Formación máster en gestión (tipo MBA) otorgado por universidad o por un instituto de reconocido prestigio.
Certificación como Scrum Máster.
Certificación en gestión de proyectos (PMP) o servicios (ITIL o ISO 20.000).</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7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Al menos 7 años de experiencia global en el sector de la Ingeniería/Consultoría del Transporte y/o Tecnologías de la Información.</v>
      </c>
      <c r="C20" s="193"/>
      <c r="D20" s="193"/>
      <c r="E20" s="193"/>
      <c r="F20" s="193"/>
      <c r="G20" s="193"/>
      <c r="H20" s="193"/>
      <c r="I20" s="43"/>
      <c r="J20" s="177"/>
      <c r="K20" s="177"/>
      <c r="L20" s="178"/>
    </row>
    <row r="21" spans="1:12" s="2" customFormat="1" ht="60" customHeight="1" thickBot="1" x14ac:dyDescent="0.3">
      <c r="A21" s="35" t="s">
        <v>38</v>
      </c>
      <c r="B21" s="192" t="str">
        <f>VLOOKUP(A10,datos,8,0)</f>
        <v>Al menos 6 años de experiencia como Project Manager, o en seguimiento de proyectos (PMO) de transformación digital.</v>
      </c>
      <c r="C21" s="192"/>
      <c r="D21" s="192"/>
      <c r="E21" s="192"/>
      <c r="F21" s="192"/>
      <c r="G21" s="192"/>
      <c r="H21" s="192"/>
      <c r="I21" s="43"/>
      <c r="J21" s="177"/>
      <c r="K21" s="177"/>
      <c r="L21" s="178"/>
    </row>
    <row r="22" spans="1:12" s="2" customFormat="1" ht="60" customHeight="1" thickBot="1" x14ac:dyDescent="0.3">
      <c r="A22" s="35" t="s">
        <v>39</v>
      </c>
      <c r="B22" s="192" t="str">
        <f>VLOOKUP(A10,datos,9,0)</f>
        <v xml:space="preserve">Al menos 2 años trabajando en gestión y seguimiento de proyectos para la Administración Pública. </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tr">
        <f>VLOOKUP(A10,datos,10,0)</f>
        <v>Se requiere experiencia de al menos dos años con herramientas de gestión de proyectos tipo Clarity PPM o Jira.</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ZpMolu5S23yaTxUkJ2yGWr5gvPQXUA7J7VUOe0tCtCYos5GAiNuMwurX5juLy8G1IxoZ8sqy7EdRAAzAnKe+hQ==" saltValue="cKy7BncOIkdgR98o+X11sg=="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2025-01-14T10:37:28Z</dcterms:modified>
</cp:coreProperties>
</file>